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2000" activeTab="1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SICID'!$A$6:$C$10</definedName>
    <definedName name="_xlnm._FilterDatabase" localSheetId="1" hidden="1">'Variazione pendenti SICID'!$A$6:$F$6</definedName>
    <definedName name="_xlnm.Print_Area" localSheetId="0">'Flussi SICID'!$A$1:$F$40</definedName>
    <definedName name="_xlnm.Print_Area" localSheetId="2">'Stratigrafia pendenti SICID'!$A$1:$O$37</definedName>
    <definedName name="_xlnm.Print_Area" localSheetId="1">'Variazione pendenti SICID'!$A$1:$G$13</definedName>
    <definedName name="_xlnm.Print_Titles" localSheetId="0">'Flussi SICID'!$6:$6</definedName>
    <definedName name="_xlnm.Print_Titles" localSheetId="2">'Stratigrafia pendenti SICID'!$6:$6</definedName>
  </definedNames>
  <calcPr calcId="162913"/>
</workbook>
</file>

<file path=xl/calcChain.xml><?xml version="1.0" encoding="utf-8"?>
<calcChain xmlns="http://schemas.openxmlformats.org/spreadsheetml/2006/main"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G40" i="6" l="1"/>
  <c r="G31" i="6"/>
  <c r="G22" i="6"/>
  <c r="G13" i="6"/>
  <c r="F10" i="7" l="1"/>
  <c r="E31" i="6" l="1"/>
  <c r="C31" i="6"/>
  <c r="E22" i="6"/>
  <c r="C22" i="6"/>
  <c r="F9" i="7" l="1"/>
  <c r="F8" i="7"/>
  <c r="F7" i="7"/>
  <c r="E13" i="6" l="1"/>
  <c r="C13" i="6"/>
  <c r="C40" i="6" l="1"/>
  <c r="E40" i="6"/>
</calcChain>
</file>

<file path=xl/sharedStrings.xml><?xml version="1.0" encoding="utf-8"?>
<sst xmlns="http://schemas.openxmlformats.org/spreadsheetml/2006/main" count="111" uniqueCount="38">
  <si>
    <t>TOTALE</t>
  </si>
  <si>
    <t>Ufficio</t>
  </si>
  <si>
    <t>Tribunale Ordinario di Agrigento</t>
  </si>
  <si>
    <t>Tribunale Ordinario di Marsala</t>
  </si>
  <si>
    <t>TOTALE AREA SICID</t>
  </si>
  <si>
    <t>Fonte: Ministero della Giustizia - Dipartimento dell'organizzazione giudiziaria, del personale e dei servizi - Direzione Generale di Statistica e Analisi Organizzativa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</si>
  <si>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</si>
  <si>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</si>
  <si>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</si>
  <si>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</si>
  <si>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</si>
  <si>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</si>
  <si>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</si>
  <si>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</si>
  <si>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</si>
  <si>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</si>
  <si>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Reggio Calabria</t>
  </si>
  <si>
    <t>Corte d'Appello di Reggio Calabria</t>
  </si>
  <si>
    <t>Tribunale Ordinario di Locri</t>
  </si>
  <si>
    <t>Tribunale Ordinario di Palmi</t>
  </si>
  <si>
    <t>Tribunale Ordinario di Reggio Calabria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</si>
  <si>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</si>
  <si>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</si>
  <si>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</si>
  <si>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</si>
  <si>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</si>
  <si>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2019</t>
  </si>
  <si>
    <t>Definiti 2019</t>
  </si>
  <si>
    <t>Iscritti _x000D_
2020</t>
  </si>
  <si>
    <t>Definiti _x000D_
 2020</t>
  </si>
  <si>
    <t>Fino al 2010</t>
  </si>
  <si>
    <t>Pendenti al 31/12/2018</t>
  </si>
  <si>
    <t>Anni 2019 - 30 giugno 2021</t>
  </si>
  <si>
    <t>Iscritti _x000D_
gen - giu 2021</t>
  </si>
  <si>
    <t>Definiti _x000D_
gen - giu 2021</t>
  </si>
  <si>
    <t>Pendenti al 30 giugno 2021</t>
  </si>
  <si>
    <t>Ultimo aggiornamento del sistema di rilevazione avvenuto il 15 settembre 2021</t>
  </si>
  <si>
    <t>Pendenti al 30/06/2021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</si>
</sst>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3" fillId="0" borderId="0"/>
  </cellStyleXfs>
  <cellXfs count="60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/>
    <xf numFmtId="3" fontId="2" fillId="0" borderId="2" xfId="0" applyNumberFormat="1" applyFont="1" applyBorder="1"/>
    <xf numFmtId="3" fontId="3" fillId="0" borderId="3" xfId="0" applyNumberFormat="1" applyFont="1" applyBorder="1"/>
    <xf numFmtId="0" fontId="3" fillId="0" borderId="0" xfId="2" applyFont="1" applyFill="1"/>
    <xf numFmtId="0" fontId="12" fillId="0" borderId="0" xfId="3" applyFont="1" applyAlignment="1"/>
    <xf numFmtId="0" fontId="3" fillId="0" borderId="0" xfId="4" applyFont="1" applyFill="1"/>
    <xf numFmtId="0" fontId="10" fillId="0" borderId="0" xfId="0" applyFont="1"/>
    <xf numFmtId="0" fontId="14" fillId="0" borderId="1" xfId="0" applyFont="1" applyBorder="1" applyAlignment="1">
      <alignment horizontal="right" vertical="center" wrapText="1"/>
    </xf>
    <xf numFmtId="0" fontId="11" fillId="0" borderId="0" xfId="3" applyFont="1" applyAlignment="1"/>
    <xf numFmtId="3" fontId="2" fillId="0" borderId="1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3" fillId="0" borderId="9" xfId="0" applyFont="1" applyBorder="1" applyAlignment="1">
      <alignment vertical="center" wrapText="1"/>
    </xf>
    <xf numFmtId="0" fontId="2" fillId="0" borderId="8" xfId="0" applyFont="1" applyBorder="1"/>
    <xf numFmtId="14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2"/>
    <cellStyle name="Normale 2 2 9" xfId="3"/>
    <cellStyle name="Normale 3" xfId="4"/>
    <cellStyle name="Percentuale" xfId="1" builtinId="5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showGridLines="0" topLeftCell="A19" zoomScaleNormal="100" workbookViewId="0">
      <selection activeCell="A43" sqref="A43"/>
    </sheetView>
  </sheetViews>
  <sheetFormatPr defaultColWidth="9.125" defaultRowHeight="12.75" x14ac:dyDescent="0.2"/>
  <cols>
    <col min="1" max="1" width="19.375" style="13" customWidth="1"/>
    <col min="2" max="2" width="31.25" style="1" customWidth="1"/>
    <col min="3" max="3" width="9.125" style="1"/>
    <col min="4" max="8" width="9.125" style="1" customWidth="1"/>
    <col min="9" max="12" width="9.125" style="1"/>
    <col min="13" max="13" width="12" style="1" customWidth="1"/>
    <col min="14" max="14" width="14.375" style="1" customWidth="1"/>
    <col min="15" max="16384" width="9.125" style="1"/>
  </cols>
  <sheetData>
    <row r="1" spans="1:16" ht="15.75" x14ac:dyDescent="0.25">
      <c r="A1" s="8" t="s">
        <v>16</v>
      </c>
    </row>
    <row r="2" spans="1:16" ht="15" x14ac:dyDescent="0.25">
      <c r="A2" s="9" t="s">
        <v>7</v>
      </c>
    </row>
    <row r="3" spans="1:16" x14ac:dyDescent="0.2">
      <c r="A3" s="32" t="s">
        <v>25</v>
      </c>
      <c r="B3" s="33"/>
    </row>
    <row r="4" spans="1:16" x14ac:dyDescent="0.2">
      <c r="A4" s="44" t="s">
        <v>32</v>
      </c>
      <c r="B4" s="33"/>
      <c r="E4" s="45"/>
      <c r="F4" s="45"/>
    </row>
    <row r="5" spans="1:16" x14ac:dyDescent="0.2">
      <c r="E5" s="45"/>
      <c r="F5" s="45"/>
    </row>
    <row r="6" spans="1:16" ht="38.25" x14ac:dyDescent="0.2">
      <c r="A6" s="6" t="s">
        <v>1</v>
      </c>
      <c r="B6" s="6" t="s">
        <v>12</v>
      </c>
      <c r="C6" s="46" t="s">
        <v>26</v>
      </c>
      <c r="D6" s="46" t="s">
        <v>27</v>
      </c>
      <c r="E6" s="7" t="s">
        <v>28</v>
      </c>
      <c r="F6" s="7" t="s">
        <v>29</v>
      </c>
      <c r="G6" s="7" t="s">
        <v>33</v>
      </c>
      <c r="H6" s="7" t="s">
        <v>34</v>
      </c>
    </row>
    <row r="7" spans="1:16" x14ac:dyDescent="0.2">
      <c r="A7" s="54" t="s">
        <v>17</v>
      </c>
      <c r="B7" s="3" t="s">
        <v>21</v>
      </c>
      <c r="C7" s="4">
        <v>1037</v>
      </c>
      <c r="D7" s="4">
        <v>1218</v>
      </c>
      <c r="E7" s="39">
        <v>689</v>
      </c>
      <c r="F7" s="39">
        <v>914</v>
      </c>
      <c r="G7" s="39">
        <v>363</v>
      </c>
      <c r="H7" s="39">
        <v>458</v>
      </c>
      <c r="L7" s="2"/>
      <c r="M7" s="2"/>
      <c r="N7" s="2"/>
      <c r="O7" s="2"/>
      <c r="P7" s="2"/>
    </row>
    <row r="8" spans="1:16" x14ac:dyDescent="0.2">
      <c r="A8" s="54"/>
      <c r="B8" s="3" t="s">
        <v>22</v>
      </c>
      <c r="C8" s="4">
        <v>487</v>
      </c>
      <c r="D8" s="4">
        <v>608</v>
      </c>
      <c r="E8" s="39">
        <v>234</v>
      </c>
      <c r="F8" s="39">
        <v>242</v>
      </c>
      <c r="G8" s="39">
        <v>153</v>
      </c>
      <c r="H8" s="39">
        <v>127</v>
      </c>
      <c r="L8" s="2"/>
      <c r="M8" s="2"/>
      <c r="N8" s="2"/>
      <c r="O8" s="2"/>
      <c r="P8" s="2"/>
    </row>
    <row r="9" spans="1:16" x14ac:dyDescent="0.2">
      <c r="A9" s="54"/>
      <c r="B9" s="3" t="s">
        <v>23</v>
      </c>
      <c r="C9" s="4">
        <v>377</v>
      </c>
      <c r="D9" s="4">
        <v>579</v>
      </c>
      <c r="E9" s="39">
        <v>291</v>
      </c>
      <c r="F9" s="39">
        <v>354</v>
      </c>
      <c r="G9" s="39">
        <v>249</v>
      </c>
      <c r="H9" s="39">
        <v>180</v>
      </c>
      <c r="L9" s="2"/>
      <c r="M9" s="2"/>
      <c r="N9" s="2"/>
      <c r="O9" s="2"/>
      <c r="P9" s="2"/>
    </row>
    <row r="10" spans="1:16" ht="13.5" thickBot="1" x14ac:dyDescent="0.25">
      <c r="A10" s="54"/>
      <c r="B10" s="10" t="s">
        <v>24</v>
      </c>
      <c r="C10" s="35">
        <v>1024</v>
      </c>
      <c r="D10" s="11">
        <v>953</v>
      </c>
      <c r="E10" s="40">
        <v>679</v>
      </c>
      <c r="F10" s="40">
        <v>827</v>
      </c>
      <c r="G10" s="40">
        <v>462</v>
      </c>
      <c r="H10" s="40">
        <v>436</v>
      </c>
      <c r="I10" s="2"/>
      <c r="J10" s="2"/>
      <c r="K10" s="2"/>
      <c r="L10" s="2"/>
      <c r="M10" s="2"/>
      <c r="N10" s="2"/>
      <c r="O10" s="2"/>
      <c r="P10" s="2"/>
    </row>
    <row r="11" spans="1:16" ht="13.5" thickTop="1" x14ac:dyDescent="0.2">
      <c r="A11" s="54"/>
      <c r="B11" s="16" t="s">
        <v>4</v>
      </c>
      <c r="C11" s="17">
        <v>2925</v>
      </c>
      <c r="D11" s="17">
        <v>3358</v>
      </c>
      <c r="E11" s="41">
        <v>1893</v>
      </c>
      <c r="F11" s="41">
        <v>2337</v>
      </c>
      <c r="G11" s="41">
        <v>1227</v>
      </c>
      <c r="H11" s="41">
        <v>1201</v>
      </c>
      <c r="L11" s="2"/>
      <c r="M11" s="2"/>
      <c r="N11" s="2"/>
      <c r="O11" s="2"/>
      <c r="P11" s="2"/>
    </row>
    <row r="12" spans="1:16" ht="7.15" customHeight="1" x14ac:dyDescent="0.2">
      <c r="A12" s="25"/>
      <c r="B12" s="14"/>
      <c r="C12" s="15"/>
      <c r="D12" s="15"/>
      <c r="E12" s="15"/>
      <c r="F12" s="15"/>
      <c r="G12" s="15"/>
      <c r="H12" s="15"/>
      <c r="L12" s="2"/>
      <c r="M12" s="2"/>
      <c r="N12" s="2"/>
      <c r="O12" s="2"/>
    </row>
    <row r="13" spans="1:16" ht="14.45" customHeight="1" x14ac:dyDescent="0.2">
      <c r="A13" s="25"/>
      <c r="B13" s="18" t="s">
        <v>10</v>
      </c>
      <c r="C13" s="55">
        <f>D11/C11</f>
        <v>1.148034188034188</v>
      </c>
      <c r="D13" s="56"/>
      <c r="E13" s="55">
        <f>F11/E11</f>
        <v>1.2345483359746434</v>
      </c>
      <c r="F13" s="56"/>
      <c r="G13" s="55">
        <f>H11/G11</f>
        <v>0.97881010594947027</v>
      </c>
      <c r="H13" s="56"/>
      <c r="L13" s="2"/>
      <c r="M13" s="2"/>
      <c r="N13" s="2"/>
      <c r="O13" s="2"/>
    </row>
    <row r="14" spans="1:16" x14ac:dyDescent="0.2">
      <c r="C14" s="2"/>
      <c r="D14" s="2"/>
      <c r="E14" s="2"/>
      <c r="F14" s="2"/>
      <c r="G14" s="2"/>
      <c r="H14" s="2"/>
      <c r="L14" s="2"/>
      <c r="M14" s="2"/>
      <c r="N14" s="2"/>
      <c r="O14" s="2"/>
    </row>
    <row r="15" spans="1:16" x14ac:dyDescent="0.2">
      <c r="A15" s="54" t="s">
        <v>18</v>
      </c>
      <c r="B15" s="3" t="s">
        <v>21</v>
      </c>
      <c r="C15" s="4">
        <v>1198</v>
      </c>
      <c r="D15" s="4">
        <v>1672</v>
      </c>
      <c r="E15" s="4">
        <v>1001</v>
      </c>
      <c r="F15" s="4">
        <v>1220</v>
      </c>
      <c r="G15" s="39">
        <v>573</v>
      </c>
      <c r="H15" s="39">
        <v>764</v>
      </c>
      <c r="L15" s="2"/>
      <c r="M15" s="2"/>
      <c r="N15" s="2"/>
      <c r="O15" s="2"/>
      <c r="P15" s="2"/>
    </row>
    <row r="16" spans="1:16" x14ac:dyDescent="0.2">
      <c r="A16" s="54" t="s">
        <v>2</v>
      </c>
      <c r="B16" s="3" t="s">
        <v>22</v>
      </c>
      <c r="C16" s="4">
        <v>410</v>
      </c>
      <c r="D16" s="4">
        <v>567</v>
      </c>
      <c r="E16" s="4">
        <v>416</v>
      </c>
      <c r="F16" s="4">
        <v>441</v>
      </c>
      <c r="G16" s="39">
        <v>216</v>
      </c>
      <c r="H16" s="39">
        <v>246</v>
      </c>
      <c r="L16" s="2"/>
      <c r="M16" s="2"/>
      <c r="N16" s="2"/>
      <c r="O16" s="2"/>
      <c r="P16" s="2"/>
    </row>
    <row r="17" spans="1:16" x14ac:dyDescent="0.2">
      <c r="A17" s="54"/>
      <c r="B17" s="3" t="s">
        <v>23</v>
      </c>
      <c r="C17" s="4">
        <v>1165</v>
      </c>
      <c r="D17" s="4">
        <v>1537</v>
      </c>
      <c r="E17" s="4">
        <v>1007</v>
      </c>
      <c r="F17" s="4">
        <v>737</v>
      </c>
      <c r="G17" s="39">
        <v>567</v>
      </c>
      <c r="H17" s="39">
        <v>676</v>
      </c>
      <c r="L17" s="2"/>
      <c r="M17" s="2"/>
      <c r="N17" s="2"/>
      <c r="O17" s="2"/>
      <c r="P17" s="2"/>
    </row>
    <row r="18" spans="1:16" x14ac:dyDescent="0.2">
      <c r="A18" s="54" t="s">
        <v>2</v>
      </c>
      <c r="B18" s="3" t="s">
        <v>24</v>
      </c>
      <c r="C18" s="4">
        <v>514</v>
      </c>
      <c r="D18" s="4">
        <v>509</v>
      </c>
      <c r="E18" s="4">
        <v>474</v>
      </c>
      <c r="F18" s="4">
        <v>504</v>
      </c>
      <c r="G18" s="39">
        <v>307</v>
      </c>
      <c r="H18" s="39">
        <v>294</v>
      </c>
      <c r="L18" s="2"/>
      <c r="M18" s="2"/>
      <c r="N18" s="2"/>
      <c r="O18" s="2"/>
      <c r="P18" s="2"/>
    </row>
    <row r="19" spans="1:16" ht="13.5" thickBot="1" x14ac:dyDescent="0.25">
      <c r="A19" s="54" t="s">
        <v>2</v>
      </c>
      <c r="B19" s="10" t="s">
        <v>15</v>
      </c>
      <c r="C19" s="35">
        <v>757</v>
      </c>
      <c r="D19" s="11">
        <v>729</v>
      </c>
      <c r="E19" s="11">
        <v>645</v>
      </c>
      <c r="F19" s="11">
        <v>680</v>
      </c>
      <c r="G19" s="40">
        <v>306</v>
      </c>
      <c r="H19" s="40">
        <v>314</v>
      </c>
      <c r="L19" s="2"/>
      <c r="M19" s="2"/>
      <c r="N19" s="2"/>
      <c r="O19" s="2"/>
      <c r="P19" s="2"/>
    </row>
    <row r="20" spans="1:16" ht="13.5" thickTop="1" x14ac:dyDescent="0.2">
      <c r="A20" s="54"/>
      <c r="B20" s="16" t="s">
        <v>4</v>
      </c>
      <c r="C20" s="17">
        <v>4044</v>
      </c>
      <c r="D20" s="17">
        <v>5014</v>
      </c>
      <c r="E20" s="17">
        <v>3543</v>
      </c>
      <c r="F20" s="17">
        <v>3582</v>
      </c>
      <c r="G20" s="41">
        <v>1969</v>
      </c>
      <c r="H20" s="41">
        <v>2294</v>
      </c>
      <c r="L20" s="2"/>
      <c r="M20" s="2"/>
      <c r="N20" s="2"/>
      <c r="O20" s="2"/>
      <c r="P20" s="2"/>
    </row>
    <row r="21" spans="1:16" ht="7.15" customHeight="1" x14ac:dyDescent="0.2">
      <c r="A21" s="25"/>
      <c r="B21" s="14"/>
      <c r="C21" s="15"/>
      <c r="D21" s="15"/>
      <c r="E21" s="15"/>
      <c r="F21" s="15"/>
      <c r="G21" s="15"/>
      <c r="H21" s="15"/>
      <c r="L21" s="2"/>
      <c r="M21" s="2"/>
      <c r="N21" s="2"/>
      <c r="O21" s="2"/>
      <c r="P21" s="2"/>
    </row>
    <row r="22" spans="1:16" ht="13.5" customHeight="1" x14ac:dyDescent="0.2">
      <c r="A22" s="25"/>
      <c r="B22" s="18" t="s">
        <v>10</v>
      </c>
      <c r="C22" s="55">
        <f>D20/C20</f>
        <v>1.2398615232443126</v>
      </c>
      <c r="D22" s="56"/>
      <c r="E22" s="55">
        <f>F20/E20</f>
        <v>1.0110076206604572</v>
      </c>
      <c r="F22" s="56"/>
      <c r="G22" s="55">
        <f>H20/G20</f>
        <v>1.1650584052818689</v>
      </c>
      <c r="H22" s="56"/>
      <c r="L22" s="2"/>
      <c r="M22" s="2"/>
      <c r="N22" s="2"/>
      <c r="O22" s="2"/>
    </row>
    <row r="23" spans="1:16" x14ac:dyDescent="0.2">
      <c r="C23" s="2"/>
      <c r="D23" s="2"/>
      <c r="E23" s="2"/>
      <c r="F23" s="2"/>
      <c r="G23" s="2"/>
      <c r="H23" s="2"/>
      <c r="L23" s="2"/>
      <c r="M23" s="2"/>
      <c r="N23" s="2"/>
      <c r="O23" s="2"/>
    </row>
    <row r="24" spans="1:16" x14ac:dyDescent="0.2">
      <c r="A24" s="54" t="s">
        <v>19</v>
      </c>
      <c r="B24" s="3" t="s">
        <v>21</v>
      </c>
      <c r="C24" s="4">
        <v>1169</v>
      </c>
      <c r="D24" s="4">
        <v>1583</v>
      </c>
      <c r="E24" s="4">
        <v>1201</v>
      </c>
      <c r="F24" s="4">
        <v>1104</v>
      </c>
      <c r="G24" s="39">
        <v>715</v>
      </c>
      <c r="H24" s="39">
        <v>850</v>
      </c>
      <c r="L24" s="2"/>
      <c r="M24" s="2"/>
      <c r="N24" s="2"/>
      <c r="O24" s="2"/>
      <c r="P24" s="2"/>
    </row>
    <row r="25" spans="1:16" x14ac:dyDescent="0.2">
      <c r="A25" s="54" t="s">
        <v>3</v>
      </c>
      <c r="B25" s="3" t="s">
        <v>22</v>
      </c>
      <c r="C25" s="4">
        <v>659</v>
      </c>
      <c r="D25" s="4">
        <v>812</v>
      </c>
      <c r="E25" s="4">
        <v>613</v>
      </c>
      <c r="F25" s="4">
        <v>479</v>
      </c>
      <c r="G25" s="39">
        <v>405</v>
      </c>
      <c r="H25" s="39">
        <v>447</v>
      </c>
      <c r="L25" s="2"/>
      <c r="M25" s="2"/>
      <c r="N25" s="2"/>
      <c r="O25" s="2"/>
      <c r="P25" s="2"/>
    </row>
    <row r="26" spans="1:16" x14ac:dyDescent="0.2">
      <c r="A26" s="54"/>
      <c r="B26" s="3" t="s">
        <v>23</v>
      </c>
      <c r="C26" s="4">
        <v>907</v>
      </c>
      <c r="D26" s="4">
        <v>1154</v>
      </c>
      <c r="E26" s="4">
        <v>902</v>
      </c>
      <c r="F26" s="4">
        <v>827</v>
      </c>
      <c r="G26" s="39">
        <v>332</v>
      </c>
      <c r="H26" s="39">
        <v>920</v>
      </c>
      <c r="L26" s="2"/>
      <c r="M26" s="2"/>
      <c r="N26" s="2"/>
      <c r="O26" s="2"/>
      <c r="P26" s="2"/>
    </row>
    <row r="27" spans="1:16" x14ac:dyDescent="0.2">
      <c r="A27" s="54" t="s">
        <v>3</v>
      </c>
      <c r="B27" s="3" t="s">
        <v>24</v>
      </c>
      <c r="C27" s="4">
        <v>560</v>
      </c>
      <c r="D27" s="4">
        <v>567</v>
      </c>
      <c r="E27" s="5">
        <v>533</v>
      </c>
      <c r="F27" s="4">
        <v>535</v>
      </c>
      <c r="G27" s="5">
        <v>331</v>
      </c>
      <c r="H27" s="39">
        <v>313</v>
      </c>
      <c r="L27" s="2"/>
      <c r="M27" s="2"/>
      <c r="N27" s="2"/>
      <c r="O27" s="2"/>
      <c r="P27" s="2"/>
    </row>
    <row r="28" spans="1:16" ht="13.5" thickBot="1" x14ac:dyDescent="0.25">
      <c r="A28" s="54" t="s">
        <v>3</v>
      </c>
      <c r="B28" s="10" t="s">
        <v>15</v>
      </c>
      <c r="C28" s="35">
        <v>1059</v>
      </c>
      <c r="D28" s="11">
        <v>1112</v>
      </c>
      <c r="E28" s="11">
        <v>770</v>
      </c>
      <c r="F28" s="11">
        <v>740</v>
      </c>
      <c r="G28" s="40">
        <v>436</v>
      </c>
      <c r="H28" s="40">
        <v>446</v>
      </c>
      <c r="L28" s="2"/>
      <c r="M28" s="2"/>
      <c r="N28" s="2"/>
      <c r="O28" s="2"/>
      <c r="P28" s="2"/>
    </row>
    <row r="29" spans="1:16" ht="13.5" thickTop="1" x14ac:dyDescent="0.2">
      <c r="A29" s="54"/>
      <c r="B29" s="16" t="s">
        <v>4</v>
      </c>
      <c r="C29" s="17">
        <v>4354</v>
      </c>
      <c r="D29" s="17">
        <v>5228</v>
      </c>
      <c r="E29" s="17">
        <v>4019</v>
      </c>
      <c r="F29" s="17">
        <v>3685</v>
      </c>
      <c r="G29" s="41">
        <v>2219</v>
      </c>
      <c r="H29" s="41">
        <v>2976</v>
      </c>
      <c r="L29" s="2"/>
      <c r="M29" s="2"/>
      <c r="N29" s="2"/>
      <c r="O29" s="2"/>
      <c r="P29" s="2"/>
    </row>
    <row r="30" spans="1:16" ht="7.15" customHeight="1" x14ac:dyDescent="0.2">
      <c r="A30" s="25"/>
      <c r="B30" s="14"/>
      <c r="C30" s="15"/>
      <c r="D30" s="15"/>
      <c r="E30" s="15"/>
      <c r="F30" s="15"/>
      <c r="G30" s="15"/>
      <c r="H30" s="15"/>
      <c r="L30" s="2"/>
      <c r="M30" s="2"/>
      <c r="N30" s="2"/>
      <c r="O30" s="2"/>
    </row>
    <row r="31" spans="1:16" x14ac:dyDescent="0.2">
      <c r="A31" s="25"/>
      <c r="B31" s="18" t="s">
        <v>10</v>
      </c>
      <c r="C31" s="55">
        <f>D29/C29</f>
        <v>1.200734956361966</v>
      </c>
      <c r="D31" s="56"/>
      <c r="E31" s="55">
        <f>F29/E29</f>
        <v>0.91689474993779552</v>
      </c>
      <c r="F31" s="56"/>
      <c r="G31" s="55">
        <f>H29/G29</f>
        <v>1.3411446597566472</v>
      </c>
      <c r="H31" s="56"/>
      <c r="L31" s="2"/>
      <c r="M31" s="2"/>
      <c r="N31" s="2"/>
      <c r="O31" s="2"/>
    </row>
    <row r="32" spans="1:16" x14ac:dyDescent="0.2">
      <c r="C32" s="2"/>
      <c r="D32" s="2"/>
      <c r="E32" s="2"/>
      <c r="F32" s="2"/>
      <c r="G32" s="2"/>
      <c r="H32" s="2"/>
      <c r="L32" s="2"/>
      <c r="M32" s="2"/>
      <c r="N32" s="2"/>
      <c r="O32" s="2"/>
    </row>
    <row r="33" spans="1:16" x14ac:dyDescent="0.2">
      <c r="A33" s="54" t="s">
        <v>20</v>
      </c>
      <c r="B33" s="3" t="s">
        <v>21</v>
      </c>
      <c r="C33" s="4">
        <v>2595</v>
      </c>
      <c r="D33" s="4">
        <v>3371</v>
      </c>
      <c r="E33" s="48">
        <v>2100</v>
      </c>
      <c r="F33" s="48">
        <v>2025</v>
      </c>
      <c r="G33" s="48">
        <v>1230</v>
      </c>
      <c r="H33" s="48">
        <v>1660</v>
      </c>
      <c r="L33" s="2"/>
      <c r="M33" s="2"/>
      <c r="N33" s="2"/>
      <c r="O33" s="2"/>
      <c r="P33" s="2"/>
    </row>
    <row r="34" spans="1:16" x14ac:dyDescent="0.2">
      <c r="A34" s="54"/>
      <c r="B34" s="3" t="s">
        <v>22</v>
      </c>
      <c r="C34" s="4">
        <v>1208</v>
      </c>
      <c r="D34" s="4">
        <v>1258</v>
      </c>
      <c r="E34" s="48">
        <v>860</v>
      </c>
      <c r="F34" s="48">
        <v>829</v>
      </c>
      <c r="G34" s="48">
        <v>632</v>
      </c>
      <c r="H34" s="48">
        <v>747</v>
      </c>
      <c r="L34" s="2"/>
      <c r="M34" s="2"/>
      <c r="N34" s="2"/>
      <c r="O34" s="2"/>
      <c r="P34" s="2"/>
    </row>
    <row r="35" spans="1:16" x14ac:dyDescent="0.2">
      <c r="A35" s="54"/>
      <c r="B35" s="3" t="s">
        <v>23</v>
      </c>
      <c r="C35" s="4">
        <v>1935</v>
      </c>
      <c r="D35" s="4">
        <v>1625</v>
      </c>
      <c r="E35" s="48">
        <v>1500</v>
      </c>
      <c r="F35" s="48">
        <v>1388</v>
      </c>
      <c r="G35" s="48">
        <v>666</v>
      </c>
      <c r="H35" s="48">
        <v>1223</v>
      </c>
      <c r="L35" s="2"/>
      <c r="M35" s="2"/>
      <c r="N35" s="2"/>
      <c r="O35" s="2"/>
      <c r="P35" s="2"/>
    </row>
    <row r="36" spans="1:16" x14ac:dyDescent="0.2">
      <c r="A36" s="54"/>
      <c r="B36" s="3" t="s">
        <v>24</v>
      </c>
      <c r="C36" s="4">
        <v>1002</v>
      </c>
      <c r="D36" s="4">
        <v>1023</v>
      </c>
      <c r="E36" s="48">
        <v>873</v>
      </c>
      <c r="F36" s="48">
        <v>819</v>
      </c>
      <c r="G36" s="48">
        <v>607</v>
      </c>
      <c r="H36" s="48">
        <v>554</v>
      </c>
      <c r="L36" s="2"/>
      <c r="M36" s="2"/>
      <c r="N36" s="2"/>
      <c r="O36" s="2"/>
      <c r="P36" s="2"/>
    </row>
    <row r="37" spans="1:16" ht="13.5" thickBot="1" x14ac:dyDescent="0.25">
      <c r="A37" s="54"/>
      <c r="B37" s="10" t="s">
        <v>15</v>
      </c>
      <c r="C37" s="35">
        <v>1699</v>
      </c>
      <c r="D37" s="11">
        <v>1688</v>
      </c>
      <c r="E37" s="49">
        <v>1519</v>
      </c>
      <c r="F37" s="49">
        <v>1581</v>
      </c>
      <c r="G37" s="49">
        <v>813</v>
      </c>
      <c r="H37" s="49">
        <v>838</v>
      </c>
      <c r="L37" s="2"/>
      <c r="M37" s="2"/>
      <c r="N37" s="2"/>
      <c r="O37" s="2"/>
      <c r="P37" s="2"/>
    </row>
    <row r="38" spans="1:16" ht="13.5" thickTop="1" x14ac:dyDescent="0.2">
      <c r="A38" s="54"/>
      <c r="B38" s="16" t="s">
        <v>4</v>
      </c>
      <c r="C38" s="17">
        <v>8439</v>
      </c>
      <c r="D38" s="17">
        <v>8965</v>
      </c>
      <c r="E38" s="50">
        <v>6852</v>
      </c>
      <c r="F38" s="50">
        <v>6642</v>
      </c>
      <c r="G38" s="50">
        <v>3948</v>
      </c>
      <c r="H38" s="50">
        <v>5022</v>
      </c>
      <c r="L38" s="2"/>
      <c r="M38" s="2"/>
      <c r="N38" s="2"/>
      <c r="O38" s="2"/>
      <c r="P38" s="2"/>
    </row>
    <row r="39" spans="1:16" ht="7.15" customHeight="1" x14ac:dyDescent="0.2">
      <c r="A39" s="25"/>
      <c r="B39" s="14"/>
      <c r="C39" s="15"/>
      <c r="D39" s="15"/>
      <c r="E39" s="15"/>
      <c r="F39" s="15"/>
      <c r="G39" s="15"/>
      <c r="H39" s="15"/>
    </row>
    <row r="40" spans="1:16" x14ac:dyDescent="0.2">
      <c r="A40" s="25"/>
      <c r="B40" s="18" t="s">
        <v>10</v>
      </c>
      <c r="C40" s="55">
        <f>D38/C38</f>
        <v>1.062329659912312</v>
      </c>
      <c r="D40" s="56"/>
      <c r="E40" s="55">
        <f>F38/E38</f>
        <v>0.96935201401050786</v>
      </c>
      <c r="F40" s="56"/>
      <c r="G40" s="55">
        <f>H38/G38</f>
        <v>1.2720364741641337</v>
      </c>
      <c r="H40" s="56"/>
    </row>
    <row r="42" spans="1:16" x14ac:dyDescent="0.2">
      <c r="A42" s="43"/>
    </row>
    <row r="43" spans="1:16" x14ac:dyDescent="0.2">
      <c r="A43" s="47" t="s">
        <v>36</v>
      </c>
    </row>
    <row r="44" spans="1:16" x14ac:dyDescent="0.2">
      <c r="A44" s="12" t="s">
        <v>5</v>
      </c>
    </row>
  </sheetData>
  <mergeCells count="16">
    <mergeCell ref="G40:H40"/>
    <mergeCell ref="C13:D13"/>
    <mergeCell ref="E13:F13"/>
    <mergeCell ref="C22:D22"/>
    <mergeCell ref="E22:F22"/>
    <mergeCell ref="C31:D31"/>
    <mergeCell ref="E31:F31"/>
    <mergeCell ref="C40:D40"/>
    <mergeCell ref="E40:F40"/>
    <mergeCell ref="A7:A11"/>
    <mergeCell ref="A15:A20"/>
    <mergeCell ref="A24:A29"/>
    <mergeCell ref="A33:A38"/>
    <mergeCell ref="G13:H13"/>
    <mergeCell ref="G22:H22"/>
    <mergeCell ref="G31:H31"/>
  </mergeCells>
  <conditionalFormatting sqref="C13:D13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E13:F13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C22:D22">
    <cfRule type="cellIs" dxfId="27" priority="75" operator="greaterThan">
      <formula>1</formula>
    </cfRule>
    <cfRule type="cellIs" dxfId="26" priority="76" operator="lessThan">
      <formula>1</formula>
    </cfRule>
  </conditionalFormatting>
  <conditionalFormatting sqref="E22:F22">
    <cfRule type="cellIs" dxfId="25" priority="73" operator="greaterThan">
      <formula>1</formula>
    </cfRule>
    <cfRule type="cellIs" dxfId="24" priority="74" operator="lessThan">
      <formula>1</formula>
    </cfRule>
  </conditionalFormatting>
  <conditionalFormatting sqref="C31:D31">
    <cfRule type="cellIs" dxfId="23" priority="69" operator="greaterThan">
      <formula>1</formula>
    </cfRule>
    <cfRule type="cellIs" dxfId="22" priority="70" operator="lessThan">
      <formula>1</formula>
    </cfRule>
  </conditionalFormatting>
  <conditionalFormatting sqref="E31:F31">
    <cfRule type="cellIs" dxfId="21" priority="67" operator="greaterThan">
      <formula>1</formula>
    </cfRule>
    <cfRule type="cellIs" dxfId="20" priority="68" operator="lessThan">
      <formula>1</formula>
    </cfRule>
  </conditionalFormatting>
  <conditionalFormatting sqref="C40:D40">
    <cfRule type="cellIs" dxfId="19" priority="63" operator="greaterThan">
      <formula>1</formula>
    </cfRule>
    <cfRule type="cellIs" dxfId="18" priority="64" operator="lessThan">
      <formula>1</formula>
    </cfRule>
  </conditionalFormatting>
  <conditionalFormatting sqref="E40:F40">
    <cfRule type="cellIs" dxfId="17" priority="61" operator="greaterThan">
      <formula>1</formula>
    </cfRule>
    <cfRule type="cellIs" dxfId="16" priority="62" operator="lessThan">
      <formula>1</formula>
    </cfRule>
  </conditionalFormatting>
  <conditionalFormatting sqref="G13:H13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G22:H22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G31:H31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G40:H40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tabSelected="1" zoomScaleNormal="100" workbookViewId="0">
      <selection activeCell="D7" sqref="D7"/>
    </sheetView>
  </sheetViews>
  <sheetFormatPr defaultColWidth="9.125" defaultRowHeight="12.75" x14ac:dyDescent="0.2"/>
  <cols>
    <col min="1" max="1" width="24.375" style="13" customWidth="1"/>
    <col min="2" max="2" width="20.875" style="1" customWidth="1"/>
    <col min="3" max="3" width="12.125" style="1" customWidth="1"/>
    <col min="4" max="4" width="12" style="1" customWidth="1"/>
    <col min="5" max="5" width="3" style="26" customWidth="1"/>
    <col min="6" max="7" width="9.125" style="1"/>
    <col min="8" max="8" width="44.875" style="1" bestFit="1" customWidth="1"/>
    <col min="9" max="11" width="9.125" style="1"/>
    <col min="12" max="12" width="11" style="1" customWidth="1"/>
    <col min="13" max="13" width="41.875" style="1" bestFit="1" customWidth="1"/>
    <col min="14" max="16384" width="9.125" style="1"/>
  </cols>
  <sheetData>
    <row r="1" spans="1:8" ht="15.75" x14ac:dyDescent="0.25">
      <c r="A1" s="8" t="s">
        <v>16</v>
      </c>
    </row>
    <row r="2" spans="1:8" ht="15" x14ac:dyDescent="0.25">
      <c r="A2" s="9" t="s">
        <v>8</v>
      </c>
    </row>
    <row r="3" spans="1:8" x14ac:dyDescent="0.2">
      <c r="A3" s="32" t="s">
        <v>25</v>
      </c>
      <c r="B3" s="33"/>
    </row>
    <row r="4" spans="1:8" x14ac:dyDescent="0.2">
      <c r="A4" s="42" t="s">
        <v>35</v>
      </c>
    </row>
    <row r="5" spans="1:8" s="33" customFormat="1" x14ac:dyDescent="0.2">
      <c r="A5" s="32"/>
      <c r="E5" s="34"/>
    </row>
    <row r="6" spans="1:8" ht="44.25" customHeight="1" x14ac:dyDescent="0.2">
      <c r="A6" s="6" t="s">
        <v>1</v>
      </c>
      <c r="B6" s="6" t="s">
        <v>12</v>
      </c>
      <c r="C6" s="29" t="s">
        <v>31</v>
      </c>
      <c r="D6" s="29" t="s">
        <v>37</v>
      </c>
      <c r="E6" s="27"/>
      <c r="F6" s="7" t="s">
        <v>9</v>
      </c>
    </row>
    <row r="7" spans="1:8" s="22" customFormat="1" ht="27" customHeight="1" x14ac:dyDescent="0.25">
      <c r="A7" s="31" t="s">
        <v>17</v>
      </c>
      <c r="B7" s="30" t="s">
        <v>4</v>
      </c>
      <c r="C7" s="37">
        <v>7197</v>
      </c>
      <c r="D7" s="37">
        <v>6329</v>
      </c>
      <c r="E7" s="28"/>
      <c r="F7" s="21">
        <f>(D7-C7)/C7</f>
        <v>-0.12060580797554536</v>
      </c>
    </row>
    <row r="8" spans="1:8" s="22" customFormat="1" ht="27" customHeight="1" x14ac:dyDescent="0.25">
      <c r="A8" s="31" t="s">
        <v>18</v>
      </c>
      <c r="B8" s="23" t="s">
        <v>4</v>
      </c>
      <c r="C8" s="36">
        <v>7288</v>
      </c>
      <c r="D8" s="38">
        <v>5914</v>
      </c>
      <c r="E8" s="28"/>
      <c r="F8" s="24">
        <f>(D8-C8)/C8</f>
        <v>-0.1885290889132821</v>
      </c>
    </row>
    <row r="9" spans="1:8" ht="27" customHeight="1" x14ac:dyDescent="0.2">
      <c r="A9" s="31" t="s">
        <v>19</v>
      </c>
      <c r="B9" s="23" t="s">
        <v>4</v>
      </c>
      <c r="C9" s="36">
        <v>6587</v>
      </c>
      <c r="D9" s="38">
        <v>5235</v>
      </c>
      <c r="E9" s="28"/>
      <c r="F9" s="24">
        <f>(D9-C9)/C9</f>
        <v>-0.20525277060877486</v>
      </c>
      <c r="H9" s="2"/>
    </row>
    <row r="10" spans="1:8" s="22" customFormat="1" ht="27" customHeight="1" x14ac:dyDescent="0.25">
      <c r="A10" s="31" t="s">
        <v>20</v>
      </c>
      <c r="B10" s="23" t="s">
        <v>4</v>
      </c>
      <c r="C10" s="36">
        <v>14046</v>
      </c>
      <c r="D10" s="38">
        <v>12621</v>
      </c>
      <c r="E10" s="28"/>
      <c r="F10" s="24">
        <f>(D10-C10)/C10</f>
        <v>-0.10145237078171722</v>
      </c>
    </row>
    <row r="11" spans="1:8" x14ac:dyDescent="0.2">
      <c r="C11" s="2"/>
      <c r="D11" s="2"/>
      <c r="E11" s="15"/>
    </row>
    <row r="12" spans="1:8" x14ac:dyDescent="0.2">
      <c r="A12" s="47" t="s">
        <v>36</v>
      </c>
    </row>
    <row r="13" spans="1:8" x14ac:dyDescent="0.2">
      <c r="A13" s="12" t="s">
        <v>5</v>
      </c>
    </row>
    <row r="15" spans="1:8" x14ac:dyDescent="0.2">
      <c r="D15" s="26"/>
    </row>
    <row r="16" spans="1:8" x14ac:dyDescent="0.2">
      <c r="D16" s="26"/>
    </row>
    <row r="17" spans="4:4" x14ac:dyDescent="0.2">
      <c r="D17" s="26"/>
    </row>
    <row r="18" spans="4:4" x14ac:dyDescent="0.2">
      <c r="D18" s="26"/>
    </row>
  </sheetData>
  <conditionalFormatting sqref="F7">
    <cfRule type="cellIs" dxfId="7" priority="23" operator="lessThan">
      <formula>0</formula>
    </cfRule>
    <cfRule type="cellIs" dxfId="6" priority="24" operator="greaterThan">
      <formula>0</formula>
    </cfRule>
  </conditionalFormatting>
  <conditionalFormatting sqref="F8">
    <cfRule type="cellIs" dxfId="5" priority="21" operator="lessThan">
      <formula>0</formula>
    </cfRule>
    <cfRule type="cellIs" dxfId="4" priority="22" operator="greaterThan">
      <formula>0</formula>
    </cfRule>
  </conditionalFormatting>
  <conditionalFormatting sqref="F9">
    <cfRule type="cellIs" dxfId="3" priority="19" operator="lessThan">
      <formula>0</formula>
    </cfRule>
    <cfRule type="cellIs" dxfId="2" priority="20" operator="greaterThan">
      <formula>0</formula>
    </cfRule>
  </conditionalFormatting>
  <conditionalFormatting sqref="F10">
    <cfRule type="cellIs" dxfId="1" priority="17" operator="lessThan">
      <formula>0</formula>
    </cfRule>
    <cfRule type="cellIs" dxfId="0" priority="1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showGridLines="0" zoomScaleNormal="100" workbookViewId="0">
      <selection activeCell="A7" sqref="A7:A12"/>
    </sheetView>
  </sheetViews>
  <sheetFormatPr defaultColWidth="9.125" defaultRowHeight="12.75" x14ac:dyDescent="0.2"/>
  <cols>
    <col min="1" max="1" width="15.25" style="13" customWidth="1"/>
    <col min="2" max="2" width="29.25" style="1" customWidth="1"/>
    <col min="3" max="10" width="11" style="1" customWidth="1"/>
    <col min="11" max="12" width="9.125" style="1"/>
    <col min="13" max="14" width="10.625" style="1" customWidth="1"/>
    <col min="15" max="16384" width="9.125" style="1"/>
  </cols>
  <sheetData>
    <row r="1" spans="1:15" ht="15.75" x14ac:dyDescent="0.25">
      <c r="A1" s="8" t="s">
        <v>16</v>
      </c>
    </row>
    <row r="2" spans="1:15" ht="15" x14ac:dyDescent="0.25">
      <c r="A2" s="9" t="s">
        <v>11</v>
      </c>
    </row>
    <row r="3" spans="1:15" x14ac:dyDescent="0.2">
      <c r="A3" s="32" t="s">
        <v>25</v>
      </c>
      <c r="B3" s="33"/>
    </row>
    <row r="4" spans="1:15" x14ac:dyDescent="0.2">
      <c r="A4" s="42" t="s">
        <v>35</v>
      </c>
    </row>
    <row r="6" spans="1:15" x14ac:dyDescent="0.2">
      <c r="A6" s="6" t="s">
        <v>1</v>
      </c>
      <c r="B6" s="6" t="s">
        <v>12</v>
      </c>
      <c r="C6" s="7" t="s">
        <v>30</v>
      </c>
      <c r="D6" s="7">
        <v>2011</v>
      </c>
      <c r="E6" s="7">
        <v>2012</v>
      </c>
      <c r="F6" s="7">
        <v>2013</v>
      </c>
      <c r="G6" s="7">
        <v>2014</v>
      </c>
      <c r="H6" s="7">
        <v>2015</v>
      </c>
      <c r="I6" s="7">
        <v>2016</v>
      </c>
      <c r="J6" s="7">
        <v>2017</v>
      </c>
      <c r="K6" s="7">
        <v>2018</v>
      </c>
      <c r="L6" s="7">
        <v>2019</v>
      </c>
      <c r="M6" s="7">
        <v>2020</v>
      </c>
      <c r="N6" s="53">
        <v>44377</v>
      </c>
      <c r="O6" s="7" t="s">
        <v>0</v>
      </c>
    </row>
    <row r="7" spans="1:15" ht="13.9" customHeight="1" x14ac:dyDescent="0.2">
      <c r="A7" s="57" t="s">
        <v>17</v>
      </c>
      <c r="B7" s="3" t="s">
        <v>21</v>
      </c>
      <c r="C7" s="3">
        <v>86</v>
      </c>
      <c r="D7" s="3">
        <v>79</v>
      </c>
      <c r="E7" s="3">
        <v>97</v>
      </c>
      <c r="F7" s="3">
        <v>145</v>
      </c>
      <c r="G7" s="3">
        <v>259</v>
      </c>
      <c r="H7" s="3">
        <v>416</v>
      </c>
      <c r="I7" s="3">
        <v>328</v>
      </c>
      <c r="J7" s="3">
        <v>532</v>
      </c>
      <c r="K7" s="4">
        <v>748</v>
      </c>
      <c r="L7" s="4">
        <v>919</v>
      </c>
      <c r="M7" s="4">
        <v>650</v>
      </c>
      <c r="N7" s="4">
        <v>356</v>
      </c>
      <c r="O7" s="4">
        <v>4615</v>
      </c>
    </row>
    <row r="8" spans="1:15" ht="13.9" customHeight="1" x14ac:dyDescent="0.2">
      <c r="A8" s="58"/>
      <c r="B8" s="3" t="s">
        <v>22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15</v>
      </c>
      <c r="K8" s="4">
        <v>23</v>
      </c>
      <c r="L8" s="4">
        <v>152</v>
      </c>
      <c r="M8" s="4">
        <v>223</v>
      </c>
      <c r="N8" s="4">
        <v>152</v>
      </c>
      <c r="O8" s="4">
        <v>565</v>
      </c>
    </row>
    <row r="9" spans="1:15" x14ac:dyDescent="0.2">
      <c r="A9" s="58"/>
      <c r="B9" s="3" t="s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7</v>
      </c>
      <c r="K9" s="5">
        <v>36</v>
      </c>
      <c r="L9" s="4">
        <v>255</v>
      </c>
      <c r="M9" s="4">
        <v>275</v>
      </c>
      <c r="N9" s="4">
        <v>247</v>
      </c>
      <c r="O9" s="4">
        <v>820</v>
      </c>
    </row>
    <row r="10" spans="1:15" ht="13.5" thickBot="1" x14ac:dyDescent="0.25">
      <c r="A10" s="58"/>
      <c r="B10" s="10" t="s">
        <v>24</v>
      </c>
      <c r="C10" s="35">
        <v>0</v>
      </c>
      <c r="D10" s="35">
        <v>0</v>
      </c>
      <c r="E10" s="35">
        <v>0</v>
      </c>
      <c r="F10" s="35">
        <v>1</v>
      </c>
      <c r="G10" s="35">
        <v>1</v>
      </c>
      <c r="H10" s="35">
        <v>1</v>
      </c>
      <c r="I10" s="35">
        <v>0</v>
      </c>
      <c r="J10" s="35">
        <v>0</v>
      </c>
      <c r="K10" s="35">
        <v>1</v>
      </c>
      <c r="L10" s="35">
        <v>8</v>
      </c>
      <c r="M10" s="11">
        <v>44</v>
      </c>
      <c r="N10" s="11">
        <v>273</v>
      </c>
      <c r="O10" s="11">
        <v>329</v>
      </c>
    </row>
    <row r="11" spans="1:15" ht="13.5" thickTop="1" x14ac:dyDescent="0.2">
      <c r="A11" s="58"/>
      <c r="B11" s="16" t="s">
        <v>13</v>
      </c>
      <c r="C11" s="16">
        <v>86</v>
      </c>
      <c r="D11" s="16">
        <v>79</v>
      </c>
      <c r="E11" s="16">
        <v>97</v>
      </c>
      <c r="F11" s="16">
        <v>146</v>
      </c>
      <c r="G11" s="16">
        <v>260</v>
      </c>
      <c r="H11" s="16">
        <v>417</v>
      </c>
      <c r="I11" s="16">
        <v>328</v>
      </c>
      <c r="J11" s="16">
        <v>554</v>
      </c>
      <c r="K11" s="19">
        <v>808</v>
      </c>
      <c r="L11" s="19">
        <v>1334</v>
      </c>
      <c r="M11" s="19">
        <v>1192</v>
      </c>
      <c r="N11" s="19">
        <v>1028</v>
      </c>
      <c r="O11" s="19">
        <v>6329</v>
      </c>
    </row>
    <row r="12" spans="1:15" x14ac:dyDescent="0.2">
      <c r="A12" s="59"/>
      <c r="B12" s="18" t="s">
        <v>14</v>
      </c>
      <c r="C12" s="20">
        <f t="shared" ref="C12:O12" si="0">C11/$O11</f>
        <v>1.3588244588402592E-2</v>
      </c>
      <c r="D12" s="20">
        <f t="shared" si="0"/>
        <v>1.2482224680044242E-2</v>
      </c>
      <c r="E12" s="20">
        <f t="shared" si="0"/>
        <v>1.5326275872965714E-2</v>
      </c>
      <c r="F12" s="20">
        <f>F11/$O11</f>
        <v>2.3068415231474168E-2</v>
      </c>
      <c r="G12" s="20">
        <f t="shared" si="0"/>
        <v>4.1080739453310158E-2</v>
      </c>
      <c r="H12" s="20">
        <f t="shared" si="0"/>
        <v>6.588718596934745E-2</v>
      </c>
      <c r="I12" s="20">
        <f t="shared" si="0"/>
        <v>5.1824932848791277E-2</v>
      </c>
      <c r="J12" s="20">
        <f t="shared" si="0"/>
        <v>8.7533575604360883E-2</v>
      </c>
      <c r="K12" s="20">
        <f t="shared" si="0"/>
        <v>0.12766629799336388</v>
      </c>
      <c r="L12" s="20">
        <f t="shared" si="0"/>
        <v>0.21077579396429136</v>
      </c>
      <c r="M12" s="20">
        <f t="shared" si="0"/>
        <v>0.18833939010902195</v>
      </c>
      <c r="N12" s="20">
        <f t="shared" si="0"/>
        <v>0.16242692368462633</v>
      </c>
      <c r="O12" s="20">
        <f t="shared" si="0"/>
        <v>1</v>
      </c>
    </row>
    <row r="13" spans="1:15" x14ac:dyDescent="0.2">
      <c r="A13" s="51"/>
      <c r="B13" s="5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 ht="12.75" customHeight="1" x14ac:dyDescent="0.2">
      <c r="A14" s="57" t="s">
        <v>18</v>
      </c>
      <c r="B14" s="3" t="s">
        <v>21</v>
      </c>
      <c r="C14" s="4">
        <v>31</v>
      </c>
      <c r="D14" s="4">
        <v>6</v>
      </c>
      <c r="E14" s="4">
        <v>21</v>
      </c>
      <c r="F14" s="4">
        <v>64</v>
      </c>
      <c r="G14" s="4">
        <v>80</v>
      </c>
      <c r="H14" s="4">
        <v>30</v>
      </c>
      <c r="I14" s="4">
        <v>66</v>
      </c>
      <c r="J14" s="4">
        <v>148</v>
      </c>
      <c r="K14" s="4">
        <v>244</v>
      </c>
      <c r="L14" s="4">
        <v>425</v>
      </c>
      <c r="M14" s="4">
        <v>588</v>
      </c>
      <c r="N14" s="4">
        <v>504</v>
      </c>
      <c r="O14" s="4">
        <v>2207</v>
      </c>
    </row>
    <row r="15" spans="1:15" x14ac:dyDescent="0.2">
      <c r="A15" s="58"/>
      <c r="B15" s="3" t="s">
        <v>22</v>
      </c>
      <c r="C15" s="5">
        <v>0</v>
      </c>
      <c r="D15" s="5">
        <v>0</v>
      </c>
      <c r="E15" s="5">
        <v>0</v>
      </c>
      <c r="F15" s="5">
        <v>0</v>
      </c>
      <c r="G15" s="5">
        <v>5</v>
      </c>
      <c r="H15" s="5">
        <v>3</v>
      </c>
      <c r="I15" s="5">
        <v>31</v>
      </c>
      <c r="J15" s="5">
        <v>61</v>
      </c>
      <c r="K15" s="4">
        <v>149</v>
      </c>
      <c r="L15" s="4">
        <v>139</v>
      </c>
      <c r="M15" s="4">
        <v>187</v>
      </c>
      <c r="N15" s="4">
        <v>146</v>
      </c>
      <c r="O15" s="4">
        <v>721</v>
      </c>
    </row>
    <row r="16" spans="1:15" x14ac:dyDescent="0.2">
      <c r="A16" s="58"/>
      <c r="B16" s="3" t="s">
        <v>23</v>
      </c>
      <c r="C16" s="5">
        <v>0</v>
      </c>
      <c r="D16" s="5">
        <v>0</v>
      </c>
      <c r="E16" s="5">
        <v>0</v>
      </c>
      <c r="F16" s="5">
        <v>0</v>
      </c>
      <c r="G16" s="5">
        <v>2</v>
      </c>
      <c r="H16" s="5">
        <v>21</v>
      </c>
      <c r="I16" s="5">
        <v>59</v>
      </c>
      <c r="J16" s="5">
        <v>104</v>
      </c>
      <c r="K16" s="4">
        <v>387</v>
      </c>
      <c r="L16" s="4">
        <v>790</v>
      </c>
      <c r="M16" s="4">
        <v>880</v>
      </c>
      <c r="N16" s="4">
        <v>566</v>
      </c>
      <c r="O16" s="4">
        <v>2809</v>
      </c>
    </row>
    <row r="17" spans="1:15" x14ac:dyDescent="0.2">
      <c r="A17" s="58"/>
      <c r="B17" s="3" t="s">
        <v>24</v>
      </c>
      <c r="C17" s="5">
        <v>0</v>
      </c>
      <c r="D17" s="5">
        <v>0</v>
      </c>
      <c r="E17" s="5">
        <v>1</v>
      </c>
      <c r="F17" s="5">
        <v>2</v>
      </c>
      <c r="G17" s="5">
        <v>1</v>
      </c>
      <c r="H17" s="5">
        <v>1</v>
      </c>
      <c r="I17" s="5">
        <v>4</v>
      </c>
      <c r="J17" s="5">
        <v>4</v>
      </c>
      <c r="K17" s="4">
        <v>2</v>
      </c>
      <c r="L17" s="4">
        <v>13</v>
      </c>
      <c r="M17" s="4">
        <v>9</v>
      </c>
      <c r="N17" s="4">
        <v>33</v>
      </c>
      <c r="O17" s="4">
        <v>70</v>
      </c>
    </row>
    <row r="18" spans="1:15" ht="13.5" thickBot="1" x14ac:dyDescent="0.25">
      <c r="A18" s="58"/>
      <c r="B18" s="10" t="s">
        <v>15</v>
      </c>
      <c r="C18" s="35">
        <v>0</v>
      </c>
      <c r="D18" s="35">
        <v>0</v>
      </c>
      <c r="E18" s="35">
        <v>0</v>
      </c>
      <c r="F18" s="35">
        <v>1</v>
      </c>
      <c r="G18" s="35">
        <v>0</v>
      </c>
      <c r="H18" s="35">
        <v>0</v>
      </c>
      <c r="I18" s="35">
        <v>0</v>
      </c>
      <c r="J18" s="35">
        <v>1</v>
      </c>
      <c r="K18" s="11">
        <v>1</v>
      </c>
      <c r="L18" s="11">
        <v>5</v>
      </c>
      <c r="M18" s="11">
        <v>18</v>
      </c>
      <c r="N18" s="11">
        <v>81</v>
      </c>
      <c r="O18" s="11">
        <v>107</v>
      </c>
    </row>
    <row r="19" spans="1:15" ht="13.5" thickTop="1" x14ac:dyDescent="0.2">
      <c r="A19" s="58"/>
      <c r="B19" s="16" t="s">
        <v>13</v>
      </c>
      <c r="C19" s="16">
        <v>31</v>
      </c>
      <c r="D19" s="16">
        <v>6</v>
      </c>
      <c r="E19" s="16">
        <v>22</v>
      </c>
      <c r="F19" s="16">
        <v>67</v>
      </c>
      <c r="G19" s="16">
        <v>88</v>
      </c>
      <c r="H19" s="16">
        <v>55</v>
      </c>
      <c r="I19" s="16">
        <v>160</v>
      </c>
      <c r="J19" s="16">
        <v>318</v>
      </c>
      <c r="K19" s="19">
        <v>783</v>
      </c>
      <c r="L19" s="19">
        <v>1372</v>
      </c>
      <c r="M19" s="19">
        <v>1682</v>
      </c>
      <c r="N19" s="19">
        <v>1330</v>
      </c>
      <c r="O19" s="19">
        <v>5914</v>
      </c>
    </row>
    <row r="20" spans="1:15" x14ac:dyDescent="0.2">
      <c r="A20" s="59"/>
      <c r="B20" s="18" t="s">
        <v>14</v>
      </c>
      <c r="C20" s="20">
        <f t="shared" ref="C20:O20" si="1">C19/$O19</f>
        <v>5.24179912073047E-3</v>
      </c>
      <c r="D20" s="20">
        <f t="shared" si="1"/>
        <v>1.0145417653026716E-3</v>
      </c>
      <c r="E20" s="20">
        <f t="shared" si="1"/>
        <v>3.7199864727764627E-3</v>
      </c>
      <c r="F20" s="20">
        <f>F19/$O19</f>
        <v>1.13290497125465E-2</v>
      </c>
      <c r="G20" s="20">
        <f t="shared" si="1"/>
        <v>1.4879945891105851E-2</v>
      </c>
      <c r="H20" s="20">
        <f t="shared" si="1"/>
        <v>9.2999661819411564E-3</v>
      </c>
      <c r="I20" s="20">
        <f t="shared" si="1"/>
        <v>2.7054447074737909E-2</v>
      </c>
      <c r="J20" s="20">
        <f t="shared" si="1"/>
        <v>5.3770713561041593E-2</v>
      </c>
      <c r="K20" s="20">
        <f t="shared" si="1"/>
        <v>0.13239770037199866</v>
      </c>
      <c r="L20" s="20">
        <f t="shared" si="1"/>
        <v>0.23199188366587759</v>
      </c>
      <c r="M20" s="20">
        <f t="shared" si="1"/>
        <v>0.28440987487318226</v>
      </c>
      <c r="N20" s="20">
        <f t="shared" si="1"/>
        <v>0.22489009130875887</v>
      </c>
      <c r="O20" s="20">
        <f t="shared" si="1"/>
        <v>1</v>
      </c>
    </row>
    <row r="21" spans="1:15" x14ac:dyDescent="0.2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2.75" customHeight="1" x14ac:dyDescent="0.2">
      <c r="A22" s="57" t="s">
        <v>19</v>
      </c>
      <c r="B22" s="3" t="s">
        <v>21</v>
      </c>
      <c r="C22" s="4">
        <v>30</v>
      </c>
      <c r="D22" s="4">
        <v>3</v>
      </c>
      <c r="E22" s="4">
        <v>12</v>
      </c>
      <c r="F22" s="4">
        <v>13</v>
      </c>
      <c r="G22" s="4">
        <v>19</v>
      </c>
      <c r="H22" s="4">
        <v>32</v>
      </c>
      <c r="I22" s="4">
        <v>91</v>
      </c>
      <c r="J22" s="4">
        <v>150</v>
      </c>
      <c r="K22" s="4">
        <v>252</v>
      </c>
      <c r="L22" s="4">
        <v>456</v>
      </c>
      <c r="M22" s="4">
        <v>684</v>
      </c>
      <c r="N22" s="4">
        <v>610</v>
      </c>
      <c r="O22" s="4">
        <v>2352</v>
      </c>
    </row>
    <row r="23" spans="1:15" x14ac:dyDescent="0.2">
      <c r="A23" s="58"/>
      <c r="B23" s="3" t="s">
        <v>22</v>
      </c>
      <c r="C23" s="5">
        <v>1</v>
      </c>
      <c r="D23" s="5">
        <v>0</v>
      </c>
      <c r="E23" s="5">
        <v>4</v>
      </c>
      <c r="F23" s="5">
        <v>0</v>
      </c>
      <c r="G23" s="5">
        <v>0</v>
      </c>
      <c r="H23" s="5">
        <v>1</v>
      </c>
      <c r="I23" s="5">
        <v>13</v>
      </c>
      <c r="J23" s="5">
        <v>27</v>
      </c>
      <c r="K23" s="4">
        <v>112</v>
      </c>
      <c r="L23" s="4">
        <v>155</v>
      </c>
      <c r="M23" s="4">
        <v>202</v>
      </c>
      <c r="N23" s="4">
        <v>215</v>
      </c>
      <c r="O23" s="4">
        <v>730</v>
      </c>
    </row>
    <row r="24" spans="1:15" x14ac:dyDescent="0.2">
      <c r="A24" s="58"/>
      <c r="B24" s="3" t="s">
        <v>23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4</v>
      </c>
      <c r="J24" s="5">
        <v>56</v>
      </c>
      <c r="K24" s="4">
        <v>342</v>
      </c>
      <c r="L24" s="4">
        <v>417</v>
      </c>
      <c r="M24" s="4">
        <v>814</v>
      </c>
      <c r="N24" s="4">
        <v>317</v>
      </c>
      <c r="O24" s="4">
        <v>1951</v>
      </c>
    </row>
    <row r="25" spans="1:15" x14ac:dyDescent="0.2">
      <c r="A25" s="58"/>
      <c r="B25" s="3" t="s">
        <v>24</v>
      </c>
      <c r="C25" s="5">
        <v>8</v>
      </c>
      <c r="D25" s="5">
        <v>1</v>
      </c>
      <c r="E25" s="5">
        <v>0</v>
      </c>
      <c r="F25" s="5">
        <v>0</v>
      </c>
      <c r="G25" s="5">
        <v>3</v>
      </c>
      <c r="H25" s="5">
        <v>1</v>
      </c>
      <c r="I25" s="5">
        <v>3</v>
      </c>
      <c r="J25" s="5">
        <v>6</v>
      </c>
      <c r="K25" s="4">
        <v>4</v>
      </c>
      <c r="L25" s="4">
        <v>8</v>
      </c>
      <c r="M25" s="4">
        <v>22</v>
      </c>
      <c r="N25" s="4">
        <v>50</v>
      </c>
      <c r="O25" s="4">
        <v>106</v>
      </c>
    </row>
    <row r="26" spans="1:15" ht="13.5" thickBot="1" x14ac:dyDescent="0.25">
      <c r="A26" s="58"/>
      <c r="B26" s="10" t="s">
        <v>15</v>
      </c>
      <c r="C26" s="35">
        <v>2</v>
      </c>
      <c r="D26" s="35">
        <v>0</v>
      </c>
      <c r="E26" s="35">
        <v>2</v>
      </c>
      <c r="F26" s="35">
        <v>2</v>
      </c>
      <c r="G26" s="35">
        <v>1</v>
      </c>
      <c r="H26" s="35">
        <v>0</v>
      </c>
      <c r="I26" s="35">
        <v>3</v>
      </c>
      <c r="J26" s="35">
        <v>2</v>
      </c>
      <c r="K26" s="11">
        <v>4</v>
      </c>
      <c r="L26" s="11">
        <v>8</v>
      </c>
      <c r="M26" s="11">
        <v>19</v>
      </c>
      <c r="N26" s="11">
        <v>53</v>
      </c>
      <c r="O26" s="11">
        <v>96</v>
      </c>
    </row>
    <row r="27" spans="1:15" ht="13.5" thickTop="1" x14ac:dyDescent="0.2">
      <c r="A27" s="58"/>
      <c r="B27" s="16" t="s">
        <v>13</v>
      </c>
      <c r="C27" s="16">
        <v>41</v>
      </c>
      <c r="D27" s="16">
        <v>4</v>
      </c>
      <c r="E27" s="16">
        <v>18</v>
      </c>
      <c r="F27" s="16">
        <v>15</v>
      </c>
      <c r="G27" s="16">
        <v>23</v>
      </c>
      <c r="H27" s="16">
        <v>35</v>
      </c>
      <c r="I27" s="16">
        <v>114</v>
      </c>
      <c r="J27" s="16">
        <v>241</v>
      </c>
      <c r="K27" s="19">
        <v>714</v>
      </c>
      <c r="L27" s="19">
        <v>1044</v>
      </c>
      <c r="M27" s="19">
        <v>1741</v>
      </c>
      <c r="N27" s="19">
        <v>1245</v>
      </c>
      <c r="O27" s="19">
        <v>5235</v>
      </c>
    </row>
    <row r="28" spans="1:15" x14ac:dyDescent="0.2">
      <c r="A28" s="59"/>
      <c r="B28" s="18" t="s">
        <v>14</v>
      </c>
      <c r="C28" s="20">
        <f t="shared" ref="C28:O28" si="2">C27/$O27</f>
        <v>7.8319006685768858E-3</v>
      </c>
      <c r="D28" s="20">
        <f t="shared" si="2"/>
        <v>7.640878701050621E-4</v>
      </c>
      <c r="E28" s="20">
        <f t="shared" si="2"/>
        <v>3.4383954154727794E-3</v>
      </c>
      <c r="F28" s="20">
        <f>F27/$O27</f>
        <v>2.8653295128939827E-3</v>
      </c>
      <c r="G28" s="20">
        <f t="shared" si="2"/>
        <v>4.3935052531041069E-3</v>
      </c>
      <c r="H28" s="20">
        <f t="shared" si="2"/>
        <v>6.6857688634192934E-3</v>
      </c>
      <c r="I28" s="20">
        <f t="shared" si="2"/>
        <v>2.177650429799427E-2</v>
      </c>
      <c r="J28" s="20">
        <f t="shared" si="2"/>
        <v>4.6036294173829991E-2</v>
      </c>
      <c r="K28" s="20">
        <f t="shared" si="2"/>
        <v>0.13638968481375358</v>
      </c>
      <c r="L28" s="20">
        <f t="shared" si="2"/>
        <v>0.19942693409742121</v>
      </c>
      <c r="M28" s="20">
        <f t="shared" si="2"/>
        <v>0.33256924546322825</v>
      </c>
      <c r="N28" s="20">
        <f t="shared" si="2"/>
        <v>0.23782234957020057</v>
      </c>
      <c r="O28" s="20">
        <f t="shared" si="2"/>
        <v>1</v>
      </c>
    </row>
    <row r="29" spans="1:15" x14ac:dyDescent="0.2"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2.75" customHeight="1" x14ac:dyDescent="0.2">
      <c r="A30" s="57" t="s">
        <v>20</v>
      </c>
      <c r="B30" s="3" t="s">
        <v>21</v>
      </c>
      <c r="C30" s="4">
        <v>143</v>
      </c>
      <c r="D30" s="4">
        <v>44</v>
      </c>
      <c r="E30" s="4">
        <v>75</v>
      </c>
      <c r="F30" s="4">
        <v>200</v>
      </c>
      <c r="G30" s="4">
        <v>289</v>
      </c>
      <c r="H30" s="4">
        <v>399</v>
      </c>
      <c r="I30" s="4">
        <v>506</v>
      </c>
      <c r="J30" s="4">
        <v>746</v>
      </c>
      <c r="K30" s="4">
        <v>1086</v>
      </c>
      <c r="L30" s="4">
        <v>1354</v>
      </c>
      <c r="M30" s="4">
        <v>1509</v>
      </c>
      <c r="N30" s="4">
        <v>1182</v>
      </c>
      <c r="O30" s="4">
        <v>7533</v>
      </c>
    </row>
    <row r="31" spans="1:15" x14ac:dyDescent="0.2">
      <c r="A31" s="58"/>
      <c r="B31" s="3" t="s">
        <v>22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1</v>
      </c>
      <c r="I31" s="5">
        <v>4</v>
      </c>
      <c r="J31" s="5">
        <v>27</v>
      </c>
      <c r="K31" s="5">
        <v>71</v>
      </c>
      <c r="L31" s="4">
        <v>297</v>
      </c>
      <c r="M31" s="4">
        <v>301</v>
      </c>
      <c r="N31" s="4">
        <v>265</v>
      </c>
      <c r="O31" s="4">
        <v>966</v>
      </c>
    </row>
    <row r="32" spans="1:15" x14ac:dyDescent="0.2">
      <c r="A32" s="58"/>
      <c r="B32" s="3" t="s">
        <v>23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11</v>
      </c>
      <c r="J32" s="5">
        <v>49</v>
      </c>
      <c r="K32" s="5">
        <v>250</v>
      </c>
      <c r="L32" s="4">
        <v>1065</v>
      </c>
      <c r="M32" s="4">
        <v>1320</v>
      </c>
      <c r="N32" s="4">
        <v>661</v>
      </c>
      <c r="O32" s="4">
        <v>3356</v>
      </c>
    </row>
    <row r="33" spans="1:15" x14ac:dyDescent="0.2">
      <c r="A33" s="58"/>
      <c r="B33" s="3" t="s">
        <v>24</v>
      </c>
      <c r="C33" s="5">
        <v>4</v>
      </c>
      <c r="D33" s="5">
        <v>2</v>
      </c>
      <c r="E33" s="5">
        <v>2</v>
      </c>
      <c r="F33" s="5">
        <v>0</v>
      </c>
      <c r="G33" s="5">
        <v>1</v>
      </c>
      <c r="H33" s="5">
        <v>2</v>
      </c>
      <c r="I33" s="5">
        <v>0</v>
      </c>
      <c r="J33" s="5">
        <v>7</v>
      </c>
      <c r="K33" s="4">
        <v>10</v>
      </c>
      <c r="L33" s="4">
        <v>30</v>
      </c>
      <c r="M33" s="4">
        <v>80</v>
      </c>
      <c r="N33" s="4">
        <v>172</v>
      </c>
      <c r="O33" s="4">
        <v>310</v>
      </c>
    </row>
    <row r="34" spans="1:15" ht="13.5" thickBot="1" x14ac:dyDescent="0.25">
      <c r="A34" s="58"/>
      <c r="B34" s="10" t="s">
        <v>15</v>
      </c>
      <c r="C34" s="35">
        <v>4</v>
      </c>
      <c r="D34" s="35">
        <v>0</v>
      </c>
      <c r="E34" s="35">
        <v>1</v>
      </c>
      <c r="F34" s="35">
        <v>2</v>
      </c>
      <c r="G34" s="35">
        <v>3</v>
      </c>
      <c r="H34" s="35">
        <v>6</v>
      </c>
      <c r="I34" s="35">
        <v>6</v>
      </c>
      <c r="J34" s="35">
        <v>4</v>
      </c>
      <c r="K34" s="11">
        <v>18</v>
      </c>
      <c r="L34" s="11">
        <v>32</v>
      </c>
      <c r="M34" s="11">
        <v>59</v>
      </c>
      <c r="N34" s="11">
        <v>321</v>
      </c>
      <c r="O34" s="11">
        <v>456</v>
      </c>
    </row>
    <row r="35" spans="1:15" ht="13.5" thickTop="1" x14ac:dyDescent="0.2">
      <c r="A35" s="58"/>
      <c r="B35" s="16" t="s">
        <v>13</v>
      </c>
      <c r="C35" s="16">
        <v>151</v>
      </c>
      <c r="D35" s="16">
        <v>46</v>
      </c>
      <c r="E35" s="16">
        <v>78</v>
      </c>
      <c r="F35" s="16">
        <v>202</v>
      </c>
      <c r="G35" s="16">
        <v>293</v>
      </c>
      <c r="H35" s="16">
        <v>408</v>
      </c>
      <c r="I35" s="16">
        <v>527</v>
      </c>
      <c r="J35" s="16">
        <v>833</v>
      </c>
      <c r="K35" s="19">
        <v>1435</v>
      </c>
      <c r="L35" s="19">
        <v>2778</v>
      </c>
      <c r="M35" s="19">
        <v>3269</v>
      </c>
      <c r="N35" s="19">
        <v>2601</v>
      </c>
      <c r="O35" s="19">
        <v>12621</v>
      </c>
    </row>
    <row r="36" spans="1:15" x14ac:dyDescent="0.2">
      <c r="A36" s="59"/>
      <c r="B36" s="18" t="s">
        <v>14</v>
      </c>
      <c r="C36" s="20">
        <f t="shared" ref="C36:O36" si="3">C35/$O35</f>
        <v>1.1964186673005309E-2</v>
      </c>
      <c r="D36" s="20">
        <f t="shared" si="3"/>
        <v>3.6447191189287694E-3</v>
      </c>
      <c r="E36" s="20">
        <f t="shared" si="3"/>
        <v>6.1801758973140004E-3</v>
      </c>
      <c r="F36" s="20">
        <f>F35/$O35</f>
        <v>1.6005070913556772E-2</v>
      </c>
      <c r="G36" s="20">
        <f t="shared" si="3"/>
        <v>2.3215276127089773E-2</v>
      </c>
      <c r="H36" s="20">
        <f t="shared" si="3"/>
        <v>3.2327073924411698E-2</v>
      </c>
      <c r="I36" s="20">
        <f t="shared" si="3"/>
        <v>4.1755803819031774E-2</v>
      </c>
      <c r="J36" s="20">
        <f t="shared" si="3"/>
        <v>6.600110926234054E-2</v>
      </c>
      <c r="K36" s="20">
        <f t="shared" si="3"/>
        <v>0.1136993899057127</v>
      </c>
      <c r="L36" s="20">
        <f t="shared" si="3"/>
        <v>0.22010934157356787</v>
      </c>
      <c r="M36" s="20">
        <f t="shared" si="3"/>
        <v>0.25901275651691624</v>
      </c>
      <c r="N36" s="20">
        <f t="shared" si="3"/>
        <v>0.20608509626812455</v>
      </c>
      <c r="O36" s="20">
        <f t="shared" si="3"/>
        <v>1</v>
      </c>
    </row>
    <row r="37" spans="1:15" x14ac:dyDescent="0.2"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1:15" x14ac:dyDescent="0.2">
      <c r="A38" s="47" t="s">
        <v>36</v>
      </c>
    </row>
    <row r="39" spans="1:15" x14ac:dyDescent="0.2">
      <c r="A39" s="12" t="s">
        <v>6</v>
      </c>
    </row>
  </sheetData>
  <mergeCells count="4"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27F191-D0C4-44BA-8570-5112B147D935}"/>
</file>

<file path=customXml/itemProps2.xml><?xml version="1.0" encoding="utf-8"?>
<ds:datastoreItem xmlns:ds="http://schemas.openxmlformats.org/officeDocument/2006/customXml" ds:itemID="{12B4F4CF-E4BA-4495-8948-B9461DEA1F54}"/>
</file>

<file path=customXml/itemProps3.xml><?xml version="1.0" encoding="utf-8"?>
<ds:datastoreItem xmlns:ds="http://schemas.openxmlformats.org/officeDocument/2006/customXml" ds:itemID="{EAF0C790-C415-4BB9-9FFB-90B19153E8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2021-10-06T12:58:03Z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